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924"/>
  </bookViews>
  <sheets>
    <sheet name="蒙电_资格后审（excel） (2)" sheetId="6" r:id="rId1"/>
  </sheets>
  <calcPr calcId="144525"/>
</workbook>
</file>

<file path=xl/sharedStrings.xml><?xml version="1.0" encoding="utf-8"?>
<sst xmlns="http://schemas.openxmlformats.org/spreadsheetml/2006/main" count="149">
  <si>
    <t>{"srow":[],"sheetIndex":1,"corpSeal":0,"tempcode":"4127","nameSeal":0,"sheetCount":1,"version":"1","mrow":[{"cols":[{"check":"char(10)","col":1,"nullable":"true"},{"check":"char(200)","col":2,"nullable":"true"},{"check":"char(200)","col":5,"nullable":"true"},{"check":"char(200)","col":6},{"check":"char(100)","col":7},{"check":"char(64)","col":8},{"col":9,"nullable":"true"},{"check":"char(1000)","col":12,"nullable":"true"},{"check":"range(0.00,999999999999.99)","col":14,"nullable":"true"},{"check":"char(200)","col":15,"nullable":"true"},{"check":"char(200)","col":16,"nullable":"true"},{"check":"char(200)","col":17,"nullable":"true"}],"endRow":26,"isFree":false,"startRow":3}]}</t>
  </si>
  <si>
    <t>内蒙古电力（集团）有限责任公司阿拉善供电分公司2022年基建工程部分设备材料采购</t>
  </si>
  <si>
    <t>如技术规范书中设备到货时间与本表中时间不一致，以本表中到货时间为准。</t>
  </si>
  <si>
    <t>标段</t>
  </si>
  <si>
    <t>标段名称</t>
  </si>
  <si>
    <t>工程类别</t>
  </si>
  <si>
    <t>建设单位</t>
  </si>
  <si>
    <t>需求部门</t>
  </si>
  <si>
    <t>项目名称</t>
  </si>
  <si>
    <t>设备属性</t>
  </si>
  <si>
    <t>设备名称</t>
  </si>
  <si>
    <t>规格型号</t>
  </si>
  <si>
    <t>单位</t>
  </si>
  <si>
    <t>数量</t>
  </si>
  <si>
    <t>专用资格要求</t>
  </si>
  <si>
    <t>单价最高投标限价（元）</t>
  </si>
  <si>
    <t>最高限价（元）</t>
  </si>
  <si>
    <t>限制中标数量要求</t>
  </si>
  <si>
    <t>到货时间</t>
  </si>
  <si>
    <t>到货地点</t>
  </si>
  <si>
    <t>设备编码</t>
  </si>
  <si>
    <t>采购申请标识</t>
  </si>
  <si>
    <t>H3</t>
  </si>
  <si>
    <t>其他设备</t>
  </si>
  <si>
    <t>基建</t>
  </si>
  <si>
    <t>阿拉善供电分公司</t>
  </si>
  <si>
    <t>阿盟工程建设处</t>
  </si>
  <si>
    <t>塔木素35千伏输变电工程塔木素35KV输电线路工程（电缆部分）</t>
  </si>
  <si>
    <t>二次设备</t>
  </si>
  <si>
    <t>减载装置</t>
  </si>
  <si>
    <t>减载装置,AC35kV</t>
  </si>
  <si>
    <t>套</t>
  </si>
  <si>
    <t>1</t>
  </si>
  <si>
    <t>59000</t>
  </si>
  <si>
    <t>20221115</t>
  </si>
  <si>
    <t>施工现场地面交货</t>
  </si>
  <si>
    <t>800016597</t>
  </si>
  <si>
    <t>310011899800310</t>
  </si>
  <si>
    <t>塔木素35千伏输变电工程塔木素35KV变电站新建工程</t>
  </si>
  <si>
    <t>一次设备</t>
  </si>
  <si>
    <t>10kV变压器</t>
  </si>
  <si>
    <t>10kV变压器,100kVA,普通,硅钢片,油浸,S13</t>
  </si>
  <si>
    <t>台</t>
  </si>
  <si>
    <t>42000</t>
  </si>
  <si>
    <t>800998810</t>
  </si>
  <si>
    <t>310011911700020</t>
  </si>
  <si>
    <t>框架式并联电容器成套装置</t>
  </si>
  <si>
    <t>10kV框架式并联电容器成套装置,1000/334,户外</t>
  </si>
  <si>
    <t>58500</t>
  </si>
  <si>
    <t>800007870</t>
  </si>
  <si>
    <t>310011911800010</t>
  </si>
  <si>
    <t>中广核阿右旗10万千万智慧风储项目配套110千伏接网工程中广核阿右旗10万千瓦智慧风储项目金诺220KV变电站110KV间隔扩建工程</t>
  </si>
  <si>
    <t>端子箱</t>
  </si>
  <si>
    <t>个</t>
  </si>
  <si>
    <t>9000</t>
  </si>
  <si>
    <t>20220930</t>
  </si>
  <si>
    <t>800016537</t>
  </si>
  <si>
    <t>310012360600010</t>
  </si>
  <si>
    <t>国家电投集团内蒙古新能源有限公司阿拉善盟乌兰布和生态沙产业示范区100MW光伏沙乌兰布和示范区100MWP光伏沙漠治理项目配套110KV接网工程（间隔工程）</t>
  </si>
  <si>
    <t>仪器仪表</t>
  </si>
  <si>
    <t>便携式故障录波器</t>
  </si>
  <si>
    <t>88000</t>
  </si>
  <si>
    <t>800020524</t>
  </si>
  <si>
    <t>310012372600010</t>
  </si>
  <si>
    <t>H2</t>
  </si>
  <si>
    <t>通信设备</t>
  </si>
  <si>
    <t>内蒙古华电阿拉善盟右旗150MW风电项目配套220千伏接网工程阿右旗220KV变电站华电风场升压站间隔扩建工程</t>
  </si>
  <si>
    <t>光纤配线单元</t>
  </si>
  <si>
    <t>光纤配线单元,24芯</t>
  </si>
  <si>
    <t>2</t>
  </si>
  <si>
    <t>2000</t>
  </si>
  <si>
    <t>800994517</t>
  </si>
  <si>
    <t>310012239600010</t>
  </si>
  <si>
    <t>阿右旗200MW风储一体化项目配套220千伏接网工程阿拉腾敖包220KV开关站220KV间隔扩建工程</t>
  </si>
  <si>
    <t>配件</t>
  </si>
  <si>
    <t>光纤配线模块</t>
  </si>
  <si>
    <t>10000</t>
  </si>
  <si>
    <t>801005177</t>
  </si>
  <si>
    <t>310012241300020</t>
  </si>
  <si>
    <t>阿拉善盟乌兰布和金元100MWP沙漠生态治理及储能光伏项目配套110千伏接网工程光纤通信工程（变电部分）</t>
  </si>
  <si>
    <t>310012326900010</t>
  </si>
  <si>
    <t>国家电投集团内蒙古新能源有限公司阿拉善盟乌兰布和生态沙产业示范区100MW光伏沙光纤通信工程（变电部分）</t>
  </si>
  <si>
    <t>310012330700010</t>
  </si>
  <si>
    <t>中广核阿右旗10万千万智慧风储项目配套110千伏接网工程光纤通信工程</t>
  </si>
  <si>
    <t>310012356000120</t>
  </si>
  <si>
    <t>华润新能源阿拉善宗别立200兆瓦风电项目配套220千伏接网工程向德220KV变电站220KV间隔扩建工程</t>
  </si>
  <si>
    <t>PCM设备</t>
  </si>
  <si>
    <t>PCM设备,多方向</t>
  </si>
  <si>
    <t>43000</t>
  </si>
  <si>
    <t>800017990</t>
  </si>
  <si>
    <t>310012519500010</t>
  </si>
  <si>
    <t>光纤配线单元,48芯</t>
  </si>
  <si>
    <t>4000</t>
  </si>
  <si>
    <t>800995476</t>
  </si>
  <si>
    <t>310012519500030</t>
  </si>
  <si>
    <t>大唐阿拉善高新技术产业开发区兰山二期200兆瓦光伏治矿项目配套220千伏接网工程向德220KV变电站220KV间隔扩建工程</t>
  </si>
  <si>
    <t>310012811700010</t>
  </si>
  <si>
    <t>H1</t>
  </si>
  <si>
    <t>绝缘子及防鸟设备</t>
  </si>
  <si>
    <t>国家电投集团内蒙古新能源有限公司阿拉善盟乌兰布和生态沙产业示范区100MW光伏沙乌兰布和示范区100MWP光伏沙漠治理项目配套110KV接网工程（架空线路）</t>
  </si>
  <si>
    <t>装置性材料</t>
  </si>
  <si>
    <t>棒形悬式复合绝缘子</t>
  </si>
  <si>
    <t>棒形悬式复合绝缘子,FXBW-500/180,4900,16000</t>
  </si>
  <si>
    <t>只</t>
  </si>
  <si>
    <t>36</t>
  </si>
  <si>
    <t>2206.26</t>
  </si>
  <si>
    <t>20220920</t>
  </si>
  <si>
    <t>801000079</t>
  </si>
  <si>
    <t>310012328100060</t>
  </si>
  <si>
    <t>大唐阿拉善盟乌力吉400MW风电项目配套220千伏接网工程大唐乌力吉风场升压站—阿左旗风场升压站220KV线路工程</t>
  </si>
  <si>
    <t>辅助设备设施</t>
  </si>
  <si>
    <t>防鸟设备</t>
  </si>
  <si>
    <t>防鸟设备,220KV,防鸟针,通用,通用,通用,L型,通用,折叠式</t>
  </si>
  <si>
    <t>918</t>
  </si>
  <si>
    <t>50</t>
  </si>
  <si>
    <t>801012391</t>
  </si>
  <si>
    <t>310012350700390</t>
  </si>
  <si>
    <t>阿拉善左旗风电一期100MW项目配套220千伏接网工程阿左旗风场升压站—阿右旗风场升压站220KV线路工程</t>
  </si>
  <si>
    <t>3458</t>
  </si>
  <si>
    <t>310012351900570</t>
  </si>
  <si>
    <t>华能阿拉善左旗巴彦诺日公300MW风电项目配套220千伏接网工程巴彦诺日公风场升压站—阿拉腾敖包220KV线路工程</t>
  </si>
  <si>
    <t>1452</t>
  </si>
  <si>
    <t>800052721</t>
  </si>
  <si>
    <t>310012353400510</t>
  </si>
  <si>
    <t>中广核阿右旗10万千万智慧风储项目配套110千伏接网工程中广核阿右旗10万千瓦智慧风储项目新建110KV外送线路工程架空线路</t>
  </si>
  <si>
    <t>防鸟设备,110KV,防鸟板,通用,通用,通用,通用,通用</t>
  </si>
  <si>
    <t>2126</t>
  </si>
  <si>
    <t>56.5</t>
  </si>
  <si>
    <t>800994480</t>
  </si>
  <si>
    <t>310012361000330</t>
  </si>
  <si>
    <t>大唐阿拉善高新技术产业开发区兰山二期200兆瓦光伏治矿项目配套220千伏接网工程大唐兰山二期光伏升压站—向德220KV线路工程</t>
  </si>
  <si>
    <t>防鸟设备,35—220KV,防鸟针,800MM,通用,通用,U型,通用</t>
  </si>
  <si>
    <t>630</t>
  </si>
  <si>
    <t>801000875</t>
  </si>
  <si>
    <t>310012803800530</t>
  </si>
  <si>
    <t>254</t>
  </si>
  <si>
    <t>310012803800540</t>
  </si>
  <si>
    <t>阿拉善敖伦布拉格汇集站配套送出220千伏输电（线路工程）大唐上海庙升压站—敖伦布拉格220KV线路工程</t>
  </si>
  <si>
    <t>1867</t>
  </si>
  <si>
    <t>310012835100360</t>
  </si>
  <si>
    <t>阿拉善敖伦布拉格汇集站配套送出220千伏输电（线路工程）华能上海庙升压站—敖伦布拉格220KV线路工程</t>
  </si>
  <si>
    <t>1188</t>
  </si>
  <si>
    <t>310012835400360</t>
  </si>
  <si>
    <t>阿拉善敖伦布拉格汇集站配套送出220千伏输电（线路工程）山东能源上海庙升压站—敖伦布拉格220KV线路工程</t>
  </si>
  <si>
    <t>1344</t>
  </si>
  <si>
    <t>310012835700360</t>
  </si>
  <si>
    <t>阿拉善敖伦布拉格汇集站配套送出220千伏输电（线路工程）国家电投上海庙升压站—敖伦布拉格220KV线路工程</t>
  </si>
  <si>
    <t>1366</t>
  </si>
  <si>
    <t>310012837100360</t>
  </si>
</sst>
</file>

<file path=xl/styles.xml><?xml version="1.0" encoding="utf-8"?>
<styleSheet xmlns="http://schemas.openxmlformats.org/spreadsheetml/2006/main">
  <numFmts count="5">
    <numFmt numFmtId="176" formatCode="0.00_ "/>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27">
    <font>
      <sz val="11"/>
      <color theme="1"/>
      <name val="等线"/>
      <charset val="134"/>
      <scheme val="minor"/>
    </font>
    <font>
      <b/>
      <sz val="8"/>
      <name val="黑体"/>
      <charset val="134"/>
    </font>
    <font>
      <sz val="9"/>
      <name val="等线"/>
      <charset val="134"/>
      <scheme val="minor"/>
    </font>
    <font>
      <sz val="9"/>
      <color rgb="FFFF0000"/>
      <name val="等线"/>
      <charset val="134"/>
      <scheme val="minor"/>
    </font>
    <font>
      <u/>
      <sz val="11"/>
      <color rgb="FF800080"/>
      <name val="等线"/>
      <charset val="0"/>
      <scheme val="minor"/>
    </font>
    <font>
      <u/>
      <sz val="11"/>
      <color rgb="FF0000FF"/>
      <name val="等线"/>
      <charset val="0"/>
      <scheme val="minor"/>
    </font>
    <font>
      <sz val="11"/>
      <color theme="1"/>
      <name val="等线"/>
      <charset val="0"/>
      <scheme val="minor"/>
    </font>
    <font>
      <sz val="10"/>
      <name val="Arial"/>
      <charset val="134"/>
    </font>
    <font>
      <sz val="11"/>
      <color indexed="8"/>
      <name val="宋体"/>
      <charset val="134"/>
    </font>
    <font>
      <sz val="12"/>
      <name val="宋体"/>
      <charset val="134"/>
    </font>
    <font>
      <sz val="11"/>
      <color rgb="FF9C0006"/>
      <name val="等线"/>
      <charset val="0"/>
      <scheme val="minor"/>
    </font>
    <font>
      <b/>
      <sz val="11"/>
      <color theme="3"/>
      <name val="等线"/>
      <charset val="134"/>
      <scheme val="minor"/>
    </font>
    <font>
      <sz val="11"/>
      <color rgb="FF3F3F76"/>
      <name val="等线"/>
      <charset val="0"/>
      <scheme val="minor"/>
    </font>
    <font>
      <sz val="11"/>
      <name val="Calibri"/>
      <charset val="134"/>
    </font>
    <font>
      <sz val="11"/>
      <color rgb="FF9C6500"/>
      <name val="等线"/>
      <charset val="0"/>
      <scheme val="minor"/>
    </font>
    <font>
      <b/>
      <sz val="11"/>
      <color rgb="FFFFFFFF"/>
      <name val="等线"/>
      <charset val="0"/>
      <scheme val="minor"/>
    </font>
    <font>
      <sz val="11"/>
      <color theme="0"/>
      <name val="等线"/>
      <charset val="0"/>
      <scheme val="minor"/>
    </font>
    <font>
      <b/>
      <sz val="13"/>
      <color theme="3"/>
      <name val="等线"/>
      <charset val="134"/>
      <scheme val="minor"/>
    </font>
    <font>
      <i/>
      <sz val="11"/>
      <color rgb="FF7F7F7F"/>
      <name val="等线"/>
      <charset val="0"/>
      <scheme val="minor"/>
    </font>
    <font>
      <sz val="11"/>
      <color rgb="FFFF0000"/>
      <name val="等线"/>
      <charset val="0"/>
      <scheme val="minor"/>
    </font>
    <font>
      <b/>
      <sz val="11"/>
      <color rgb="FF3F3F3F"/>
      <name val="等线"/>
      <charset val="0"/>
      <scheme val="minor"/>
    </font>
    <font>
      <b/>
      <sz val="18"/>
      <color theme="3"/>
      <name val="等线"/>
      <charset val="134"/>
      <scheme val="minor"/>
    </font>
    <font>
      <b/>
      <sz val="15"/>
      <color theme="3"/>
      <name val="等线"/>
      <charset val="134"/>
      <scheme val="minor"/>
    </font>
    <font>
      <b/>
      <sz val="11"/>
      <color theme="1"/>
      <name val="等线"/>
      <charset val="0"/>
      <scheme val="minor"/>
    </font>
    <font>
      <b/>
      <sz val="11"/>
      <color rgb="FFFA7D00"/>
      <name val="等线"/>
      <charset val="0"/>
      <scheme val="minor"/>
    </font>
    <font>
      <sz val="11"/>
      <color rgb="FF006100"/>
      <name val="等线"/>
      <charset val="0"/>
      <scheme val="minor"/>
    </font>
    <font>
      <sz val="11"/>
      <color rgb="FFFA7D00"/>
      <name val="等线"/>
      <charset val="0"/>
      <scheme val="minor"/>
    </font>
  </fonts>
  <fills count="3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rgb="FFFFC7CE"/>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799981688894314"/>
        <bgColor indexed="64"/>
      </patternFill>
    </fill>
    <fill>
      <patternFill patternType="solid">
        <fgColor rgb="FFFFEB9C"/>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rgb="FFA5A5A5"/>
        <bgColor indexed="64"/>
      </patternFill>
    </fill>
    <fill>
      <patternFill patternType="solid">
        <fgColor theme="6" tint="0.399975585192419"/>
        <bgColor indexed="64"/>
      </patternFill>
    </fill>
    <fill>
      <patternFill patternType="solid">
        <fgColor theme="8"/>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rgb="FFF2F2F2"/>
        <bgColor indexed="64"/>
      </patternFill>
    </fill>
    <fill>
      <patternFill patternType="solid">
        <fgColor theme="9"/>
        <bgColor indexed="64"/>
      </patternFill>
    </fill>
    <fill>
      <patternFill patternType="solid">
        <fgColor theme="6"/>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7"/>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4"/>
        <bgColor indexed="64"/>
      </patternFill>
    </fill>
    <fill>
      <patternFill patternType="solid">
        <fgColor rgb="FFC6EFCE"/>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s>
  <cellStyleXfs count="157">
    <xf numFmtId="0" fontId="0" fillId="0" borderId="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7" fillId="0" borderId="0"/>
    <xf numFmtId="0" fontId="7" fillId="0" borderId="0"/>
    <xf numFmtId="0" fontId="9" fillId="0" borderId="0"/>
    <xf numFmtId="0" fontId="6" fillId="9" borderId="0" applyNumberFormat="0" applyBorder="0" applyAlignment="0" applyProtection="0">
      <alignment vertical="center"/>
    </xf>
    <xf numFmtId="0" fontId="12" fillId="10" borderId="9" applyNumberFormat="0" applyAlignment="0" applyProtection="0">
      <alignment vertical="center"/>
    </xf>
    <xf numFmtId="0" fontId="7" fillId="0" borderId="0"/>
    <xf numFmtId="41" fontId="0" fillId="0" borderId="0" applyFont="0" applyFill="0" applyBorder="0" applyAlignment="0" applyProtection="0">
      <alignment vertical="center"/>
    </xf>
    <xf numFmtId="0" fontId="6" fillId="13" borderId="0" applyNumberFormat="0" applyBorder="0" applyAlignment="0" applyProtection="0">
      <alignment vertical="center"/>
    </xf>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0" fontId="16" fillId="16" borderId="0" applyNumberFormat="0" applyBorder="0" applyAlignment="0" applyProtection="0">
      <alignment vertical="center"/>
    </xf>
    <xf numFmtId="0" fontId="5" fillId="0" borderId="0" applyNumberFormat="0" applyFill="0" applyBorder="0" applyAlignment="0" applyProtection="0">
      <alignment vertical="center"/>
    </xf>
    <xf numFmtId="9"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0" fillId="4" borderId="7" applyNumberFormat="0" applyFont="0" applyAlignment="0" applyProtection="0">
      <alignment vertical="center"/>
    </xf>
    <xf numFmtId="0" fontId="7" fillId="0" borderId="0"/>
    <xf numFmtId="0" fontId="16" fillId="19" borderId="0" applyNumberFormat="0" applyBorder="0" applyAlignment="0" applyProtection="0">
      <alignment vertical="center"/>
    </xf>
    <xf numFmtId="0" fontId="1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7" fillId="0" borderId="0"/>
    <xf numFmtId="0" fontId="9" fillId="0" borderId="0"/>
    <xf numFmtId="0" fontId="9" fillId="0" borderId="0"/>
    <xf numFmtId="0" fontId="21" fillId="0" borderId="0" applyNumberFormat="0" applyFill="0" applyBorder="0" applyAlignment="0" applyProtection="0">
      <alignment vertical="center"/>
    </xf>
    <xf numFmtId="0" fontId="8" fillId="0" borderId="0"/>
    <xf numFmtId="0" fontId="18" fillId="0" borderId="0" applyNumberFormat="0" applyFill="0" applyBorder="0" applyAlignment="0" applyProtection="0">
      <alignment vertical="center"/>
    </xf>
    <xf numFmtId="0" fontId="22" fillId="0" borderId="11" applyNumberFormat="0" applyFill="0" applyAlignment="0" applyProtection="0">
      <alignment vertical="center"/>
    </xf>
    <xf numFmtId="0" fontId="17" fillId="0" borderId="11" applyNumberFormat="0" applyFill="0" applyAlignment="0" applyProtection="0">
      <alignment vertical="center"/>
    </xf>
    <xf numFmtId="0" fontId="0" fillId="0" borderId="0">
      <alignment vertical="center"/>
    </xf>
    <xf numFmtId="0" fontId="16" fillId="25" borderId="0" applyNumberFormat="0" applyBorder="0" applyAlignment="0" applyProtection="0">
      <alignment vertical="center"/>
    </xf>
    <xf numFmtId="0" fontId="11" fillId="0" borderId="8" applyNumberFormat="0" applyFill="0" applyAlignment="0" applyProtection="0">
      <alignment vertical="center"/>
    </xf>
    <xf numFmtId="0" fontId="16" fillId="28" borderId="0" applyNumberFormat="0" applyBorder="0" applyAlignment="0" applyProtection="0">
      <alignment vertical="center"/>
    </xf>
    <xf numFmtId="0" fontId="20" fillId="21" borderId="12" applyNumberFormat="0" applyAlignment="0" applyProtection="0">
      <alignment vertical="center"/>
    </xf>
    <xf numFmtId="0" fontId="24" fillId="21" borderId="9" applyNumberFormat="0" applyAlignment="0" applyProtection="0">
      <alignment vertical="center"/>
    </xf>
    <xf numFmtId="0" fontId="0" fillId="0" borderId="0"/>
    <xf numFmtId="0" fontId="9" fillId="0" borderId="0"/>
    <xf numFmtId="0" fontId="9" fillId="0" borderId="0"/>
    <xf numFmtId="0" fontId="15" fillId="15" borderId="10" applyNumberFormat="0" applyAlignment="0" applyProtection="0">
      <alignment vertical="center"/>
    </xf>
    <xf numFmtId="0" fontId="6" fillId="6" borderId="0" applyNumberFormat="0" applyBorder="0" applyAlignment="0" applyProtection="0">
      <alignment vertical="center"/>
    </xf>
    <xf numFmtId="0" fontId="16" fillId="29" borderId="0" applyNumberFormat="0" applyBorder="0" applyAlignment="0" applyProtection="0">
      <alignment vertical="center"/>
    </xf>
    <xf numFmtId="0" fontId="26" fillId="0" borderId="14" applyNumberFormat="0" applyFill="0" applyAlignment="0" applyProtection="0">
      <alignment vertical="center"/>
    </xf>
    <xf numFmtId="0" fontId="0" fillId="0" borderId="0">
      <alignment vertical="center"/>
    </xf>
    <xf numFmtId="0" fontId="23" fillId="0" borderId="13" applyNumberFormat="0" applyFill="0" applyAlignment="0" applyProtection="0">
      <alignment vertical="center"/>
    </xf>
    <xf numFmtId="0" fontId="25" fillId="33" borderId="0" applyNumberFormat="0" applyBorder="0" applyAlignment="0" applyProtection="0">
      <alignment vertical="center"/>
    </xf>
    <xf numFmtId="0" fontId="14" fillId="12" borderId="0" applyNumberFormat="0" applyBorder="0" applyAlignment="0" applyProtection="0">
      <alignment vertical="center"/>
    </xf>
    <xf numFmtId="0" fontId="16" fillId="32" borderId="0" applyNumberFormat="0" applyBorder="0" applyAlignment="0" applyProtection="0">
      <alignment vertical="center"/>
    </xf>
    <xf numFmtId="0" fontId="0" fillId="0" borderId="0"/>
    <xf numFmtId="0" fontId="6" fillId="20" borderId="0" applyNumberFormat="0" applyBorder="0" applyAlignment="0" applyProtection="0">
      <alignment vertical="center"/>
    </xf>
    <xf numFmtId="0" fontId="6" fillId="27" borderId="0" applyNumberFormat="0" applyBorder="0" applyAlignment="0" applyProtection="0">
      <alignment vertical="center"/>
    </xf>
    <xf numFmtId="0" fontId="9" fillId="0" borderId="0"/>
    <xf numFmtId="0" fontId="6" fillId="24" borderId="0" applyNumberFormat="0" applyBorder="0" applyAlignment="0" applyProtection="0">
      <alignment vertical="center"/>
    </xf>
    <xf numFmtId="0" fontId="6" fillId="11" borderId="0" applyNumberFormat="0" applyBorder="0" applyAlignment="0" applyProtection="0">
      <alignment vertical="center"/>
    </xf>
    <xf numFmtId="0" fontId="6" fillId="18" borderId="0" applyNumberFormat="0" applyBorder="0" applyAlignment="0" applyProtection="0">
      <alignment vertical="center"/>
    </xf>
    <xf numFmtId="0" fontId="16" fillId="23" borderId="0" applyNumberFormat="0" applyBorder="0" applyAlignment="0" applyProtection="0">
      <alignment vertical="center"/>
    </xf>
    <xf numFmtId="0" fontId="16" fillId="26" borderId="0" applyNumberFormat="0" applyBorder="0" applyAlignment="0" applyProtection="0">
      <alignment vertical="center"/>
    </xf>
    <xf numFmtId="0" fontId="6" fillId="14" borderId="0" applyNumberFormat="0" applyBorder="0" applyAlignment="0" applyProtection="0">
      <alignment vertical="center"/>
    </xf>
    <xf numFmtId="0" fontId="7" fillId="0" borderId="0"/>
    <xf numFmtId="0" fontId="6" fillId="7" borderId="0" applyNumberFormat="0" applyBorder="0" applyAlignment="0" applyProtection="0">
      <alignment vertical="center"/>
    </xf>
    <xf numFmtId="0" fontId="16" fillId="17" borderId="0" applyNumberFormat="0" applyBorder="0" applyAlignment="0" applyProtection="0">
      <alignment vertical="center"/>
    </xf>
    <xf numFmtId="0" fontId="6" fillId="31" borderId="0" applyNumberFormat="0" applyBorder="0" applyAlignment="0" applyProtection="0">
      <alignment vertical="center"/>
    </xf>
    <xf numFmtId="0" fontId="16" fillId="30" borderId="0" applyNumberFormat="0" applyBorder="0" applyAlignment="0" applyProtection="0">
      <alignment vertical="center"/>
    </xf>
    <xf numFmtId="0" fontId="16" fillId="22" borderId="0" applyNumberFormat="0" applyBorder="0" applyAlignment="0" applyProtection="0">
      <alignment vertical="center"/>
    </xf>
    <xf numFmtId="0" fontId="6" fillId="5" borderId="0" applyNumberFormat="0" applyBorder="0" applyAlignment="0" applyProtection="0">
      <alignment vertical="center"/>
    </xf>
    <xf numFmtId="0" fontId="16" fillId="34" borderId="0" applyNumberFormat="0" applyBorder="0" applyAlignment="0" applyProtection="0">
      <alignment vertical="center"/>
    </xf>
    <xf numFmtId="0" fontId="9" fillId="0" borderId="0">
      <alignment vertical="center"/>
    </xf>
    <xf numFmtId="0" fontId="0" fillId="0" borderId="0"/>
    <xf numFmtId="0" fontId="9" fillId="0" borderId="0">
      <alignment vertical="center"/>
    </xf>
    <xf numFmtId="0" fontId="9" fillId="0" borderId="0"/>
    <xf numFmtId="0" fontId="7" fillId="0" borderId="0"/>
    <xf numFmtId="0" fontId="9" fillId="0" borderId="0"/>
    <xf numFmtId="0" fontId="0" fillId="0" borderId="0">
      <alignment vertical="center"/>
    </xf>
    <xf numFmtId="0" fontId="0" fillId="0" borderId="0">
      <alignment vertical="center"/>
    </xf>
    <xf numFmtId="0" fontId="7" fillId="0" borderId="0"/>
    <xf numFmtId="0" fontId="7" fillId="0" borderId="0">
      <alignment vertical="center"/>
    </xf>
    <xf numFmtId="0" fontId="7" fillId="0" borderId="0"/>
    <xf numFmtId="0" fontId="0" fillId="0" borderId="0">
      <alignment vertical="center"/>
    </xf>
    <xf numFmtId="0" fontId="8" fillId="0" borderId="0">
      <alignment vertical="center"/>
    </xf>
    <xf numFmtId="0" fontId="13" fillId="0" borderId="0"/>
    <xf numFmtId="0" fontId="0" fillId="0" borderId="0"/>
    <xf numFmtId="0" fontId="7" fillId="0" borderId="0"/>
    <xf numFmtId="0" fontId="0" fillId="0" borderId="0"/>
    <xf numFmtId="0" fontId="8" fillId="0" borderId="0">
      <alignment vertical="center"/>
    </xf>
    <xf numFmtId="0" fontId="7" fillId="0" borderId="0"/>
    <xf numFmtId="0" fontId="8" fillId="0" borderId="0">
      <alignment vertical="center"/>
    </xf>
    <xf numFmtId="0" fontId="7" fillId="0" borderId="0"/>
    <xf numFmtId="0" fontId="7" fillId="0" borderId="0"/>
    <xf numFmtId="0" fontId="0" fillId="0" borderId="0"/>
    <xf numFmtId="0" fontId="8" fillId="0" borderId="0">
      <alignment vertical="center"/>
    </xf>
    <xf numFmtId="0" fontId="8" fillId="0" borderId="0">
      <alignment vertical="center"/>
    </xf>
    <xf numFmtId="0" fontId="8" fillId="0" borderId="0"/>
    <xf numFmtId="0" fontId="9" fillId="0" borderId="0">
      <alignment vertical="center"/>
    </xf>
    <xf numFmtId="0" fontId="9" fillId="0" borderId="0">
      <alignment vertical="center"/>
    </xf>
    <xf numFmtId="0" fontId="8" fillId="0" borderId="0">
      <alignment vertical="center"/>
    </xf>
    <xf numFmtId="0" fontId="9" fillId="0" borderId="0"/>
    <xf numFmtId="0" fontId="8" fillId="0" borderId="0">
      <alignment vertical="center"/>
    </xf>
    <xf numFmtId="0" fontId="8" fillId="0" borderId="0">
      <alignment vertical="center"/>
    </xf>
    <xf numFmtId="0" fontId="8" fillId="0" borderId="0"/>
    <xf numFmtId="0" fontId="7" fillId="0" borderId="0"/>
    <xf numFmtId="0" fontId="7" fillId="0" borderId="0"/>
    <xf numFmtId="0" fontId="0" fillId="0" borderId="0"/>
    <xf numFmtId="0" fontId="8" fillId="0" borderId="0"/>
    <xf numFmtId="0" fontId="0" fillId="0" borderId="0"/>
    <xf numFmtId="0" fontId="0" fillId="0" borderId="0">
      <alignment vertical="center"/>
    </xf>
    <xf numFmtId="0" fontId="0" fillId="0" borderId="0">
      <alignment vertical="center"/>
    </xf>
    <xf numFmtId="0" fontId="8" fillId="0" borderId="0">
      <alignment vertical="center"/>
    </xf>
    <xf numFmtId="0" fontId="8" fillId="0" borderId="0"/>
    <xf numFmtId="0" fontId="8" fillId="0" borderId="0">
      <alignment vertical="center"/>
    </xf>
    <xf numFmtId="0" fontId="8" fillId="0" borderId="0">
      <alignment vertical="center"/>
    </xf>
    <xf numFmtId="0" fontId="7" fillId="0" borderId="0"/>
    <xf numFmtId="0" fontId="7" fillId="0" borderId="0"/>
    <xf numFmtId="0" fontId="9" fillId="0" borderId="0"/>
    <xf numFmtId="0" fontId="9" fillId="0" borderId="0">
      <alignment vertical="center"/>
    </xf>
    <xf numFmtId="0" fontId="0" fillId="0" borderId="0">
      <alignment vertical="center"/>
    </xf>
    <xf numFmtId="0" fontId="8" fillId="0" borderId="0">
      <alignment vertical="center"/>
    </xf>
    <xf numFmtId="0" fontId="8" fillId="0" borderId="0">
      <alignment vertical="center"/>
    </xf>
    <xf numFmtId="0" fontId="9" fillId="0" borderId="0"/>
    <xf numFmtId="0" fontId="7" fillId="0" borderId="0"/>
    <xf numFmtId="0" fontId="9" fillId="0" borderId="0"/>
    <xf numFmtId="0" fontId="0" fillId="0" borderId="0"/>
    <xf numFmtId="0" fontId="0" fillId="0" borderId="0"/>
    <xf numFmtId="0" fontId="7" fillId="0" borderId="0"/>
    <xf numFmtId="0" fontId="8" fillId="0" borderId="0">
      <alignment vertical="center"/>
    </xf>
    <xf numFmtId="0" fontId="13" fillId="0" borderId="0"/>
    <xf numFmtId="0" fontId="0" fillId="0" borderId="0"/>
    <xf numFmtId="0" fontId="7" fillId="0" borderId="0"/>
    <xf numFmtId="0" fontId="7" fillId="0" borderId="0"/>
    <xf numFmtId="0" fontId="8" fillId="0" borderId="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7" fillId="0" borderId="0"/>
    <xf numFmtId="0" fontId="7" fillId="0" borderId="0"/>
    <xf numFmtId="0" fontId="0" fillId="0" borderId="0"/>
    <xf numFmtId="0" fontId="7" fillId="0" borderId="0"/>
    <xf numFmtId="0" fontId="7" fillId="0" borderId="0"/>
    <xf numFmtId="0" fontId="7" fillId="0" borderId="0"/>
    <xf numFmtId="0" fontId="7" fillId="0" borderId="0"/>
    <xf numFmtId="0" fontId="7" fillId="0" borderId="0"/>
    <xf numFmtId="0" fontId="9" fillId="0" borderId="0">
      <alignment vertical="center"/>
    </xf>
  </cellStyleXfs>
  <cellXfs count="26">
    <xf numFmtId="0" fontId="0" fillId="0" borderId="0" xfId="0">
      <alignment vertical="center"/>
    </xf>
    <xf numFmtId="49" fontId="0" fillId="0" borderId="0" xfId="0" applyNumberFormat="1">
      <alignment vertical="center"/>
    </xf>
    <xf numFmtId="0" fontId="0" fillId="0" borderId="0" xfId="0" applyAlignment="1">
      <alignment vertical="center" wrapText="1"/>
    </xf>
    <xf numFmtId="0" fontId="0" fillId="0" borderId="1" xfId="0" applyBorder="1" applyAlignment="1">
      <alignment horizontal="center" vertical="center"/>
    </xf>
    <xf numFmtId="0" fontId="1" fillId="2" borderId="2" xfId="0" applyNumberFormat="1" applyFont="1" applyFill="1" applyBorder="1" applyAlignment="1">
      <alignment horizontal="left" vertical="center" wrapText="1"/>
    </xf>
    <xf numFmtId="49" fontId="1" fillId="2" borderId="2" xfId="0" applyNumberFormat="1" applyFont="1" applyFill="1" applyBorder="1" applyAlignment="1">
      <alignment horizontal="center" vertical="center" wrapText="1"/>
    </xf>
    <xf numFmtId="0" fontId="1" fillId="2" borderId="2"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2" fillId="2" borderId="2" xfId="0" applyFont="1" applyFill="1" applyBorder="1" applyAlignment="1">
      <alignment horizontal="center" vertical="center"/>
    </xf>
    <xf numFmtId="49" fontId="2" fillId="2" borderId="4"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xf>
    <xf numFmtId="49" fontId="2" fillId="2" borderId="5" xfId="0" applyNumberFormat="1" applyFont="1" applyFill="1" applyBorder="1" applyAlignment="1">
      <alignment horizontal="center" vertical="center" wrapText="1"/>
    </xf>
    <xf numFmtId="49" fontId="2" fillId="2" borderId="5" xfId="0" applyNumberFormat="1" applyFont="1" applyFill="1" applyBorder="1" applyAlignment="1">
      <alignment horizontal="center" vertical="center"/>
    </xf>
    <xf numFmtId="0" fontId="1" fillId="0" borderId="2" xfId="0" applyNumberFormat="1" applyFont="1" applyFill="1" applyBorder="1" applyAlignment="1">
      <alignment horizontal="center" vertical="center" wrapText="1"/>
    </xf>
    <xf numFmtId="0" fontId="2" fillId="3"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176" fontId="0" fillId="0" borderId="0" xfId="0" applyNumberFormat="1">
      <alignment vertical="center"/>
    </xf>
    <xf numFmtId="0" fontId="0" fillId="0" borderId="1" xfId="0" applyBorder="1" applyAlignment="1">
      <alignment horizontal="center" vertical="center" wrapText="1"/>
    </xf>
    <xf numFmtId="0" fontId="0" fillId="0" borderId="6" xfId="0" applyBorder="1" applyAlignment="1">
      <alignment horizontal="center" vertical="center"/>
    </xf>
    <xf numFmtId="0" fontId="1" fillId="2" borderId="2" xfId="86" applyFont="1" applyFill="1" applyBorder="1" applyAlignment="1">
      <alignment horizontal="center" vertical="center"/>
    </xf>
    <xf numFmtId="49" fontId="2" fillId="2" borderId="2" xfId="0"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0" fontId="2" fillId="2" borderId="2" xfId="0" applyFont="1" applyFill="1" applyBorder="1" applyAlignment="1" quotePrefix="1">
      <alignment horizontal="center" vertical="center"/>
    </xf>
  </cellXfs>
  <cellStyles count="157">
    <cellStyle name="常规" xfId="0" builtinId="0"/>
    <cellStyle name="货币[0]" xfId="1" builtinId="7"/>
    <cellStyle name="货币" xfId="2" builtinId="4"/>
    <cellStyle name="常规 44" xfId="3"/>
    <cellStyle name="常规 39" xfId="4"/>
    <cellStyle name="常规 2 2 4" xfId="5"/>
    <cellStyle name="20% - 强调文字颜色 3" xfId="6" builtinId="38"/>
    <cellStyle name="输入" xfId="7" builtinId="20"/>
    <cellStyle name="常规 11 2 2" xfId="8"/>
    <cellStyle name="千位分隔[0]" xfId="9" builtinId="6"/>
    <cellStyle name="40% - 强调文字颜色 3" xfId="10" builtinId="39"/>
    <cellStyle name="差" xfId="11" builtinId="27"/>
    <cellStyle name="千位分隔" xfId="12" builtinId="3"/>
    <cellStyle name="60% - 强调文字颜色 3" xfId="13" builtinId="40"/>
    <cellStyle name="超链接" xfId="14" builtinId="8"/>
    <cellStyle name="百分比" xfId="15" builtinId="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常规 30" xfId="22"/>
    <cellStyle name="常规 25" xfId="23"/>
    <cellStyle name="Normal 2 13" xfId="24"/>
    <cellStyle name="标题" xfId="25" builtinId="15"/>
    <cellStyle name="常规 12" xfId="26"/>
    <cellStyle name="解释性文本" xfId="27" builtinId="53"/>
    <cellStyle name="标题 1" xfId="28" builtinId="16"/>
    <cellStyle name="标题 2" xfId="29" builtinId="17"/>
    <cellStyle name="常规 5 2 2" xfId="30"/>
    <cellStyle name="60% - 强调文字颜色 1" xfId="31" builtinId="32"/>
    <cellStyle name="标题 3" xfId="32" builtinId="18"/>
    <cellStyle name="60% - 强调文字颜色 4" xfId="33" builtinId="44"/>
    <cellStyle name="输出" xfId="34" builtinId="21"/>
    <cellStyle name="计算" xfId="35" builtinId="22"/>
    <cellStyle name="常规 31" xfId="36"/>
    <cellStyle name="常规 26" xfId="37"/>
    <cellStyle name="Normal 2 2" xfId="38"/>
    <cellStyle name="检查单元格" xfId="39" builtinId="23"/>
    <cellStyle name="20% - 强调文字颜色 6" xfId="40" builtinId="50"/>
    <cellStyle name="强调文字颜色 2" xfId="41" builtinId="33"/>
    <cellStyle name="链接单元格" xfId="42" builtinId="24"/>
    <cellStyle name="常规 10 5" xfId="43"/>
    <cellStyle name="汇总" xfId="44" builtinId="25"/>
    <cellStyle name="好" xfId="45" builtinId="26"/>
    <cellStyle name="适中" xfId="46" builtinId="28"/>
    <cellStyle name="强调文字颜色 1" xfId="47" builtinId="29"/>
    <cellStyle name="常规 2 2 2 4" xfId="48"/>
    <cellStyle name="20% - 强调文字颜色 5" xfId="49" builtinId="46"/>
    <cellStyle name="20% - 强调文字颜色 1" xfId="50" builtinId="30"/>
    <cellStyle name="Normal 2 5" xfId="51"/>
    <cellStyle name="40% - 强调文字颜色 1" xfId="52" builtinId="31"/>
    <cellStyle name="20% - 强调文字颜色 2" xfId="53" builtinId="34"/>
    <cellStyle name="40% - 强调文字颜色 2" xfId="54" builtinId="35"/>
    <cellStyle name="强调文字颜色 3" xfId="55" builtinId="37"/>
    <cellStyle name="强调文字颜色 4" xfId="56" builtinId="41"/>
    <cellStyle name="20% - 强调文字颜色 4" xfId="57" builtinId="42"/>
    <cellStyle name="常规 11 10" xfId="58"/>
    <cellStyle name="40% - 强调文字颜色 4" xfId="59" builtinId="43"/>
    <cellStyle name="强调文字颜色 5" xfId="60" builtinId="45"/>
    <cellStyle name="40% - 强调文字颜色 5" xfId="61" builtinId="47"/>
    <cellStyle name="60% - 强调文字颜色 5" xfId="62" builtinId="48"/>
    <cellStyle name="强调文字颜色 6" xfId="63" builtinId="49"/>
    <cellStyle name="40% - 强调文字颜色 6" xfId="64" builtinId="51"/>
    <cellStyle name="60% - 强调文字颜色 6" xfId="65" builtinId="52"/>
    <cellStyle name="Normal 2" xfId="66"/>
    <cellStyle name="常规 10" xfId="67"/>
    <cellStyle name="Normal" xfId="68"/>
    <cellStyle name="Normal 2 12" xfId="69"/>
    <cellStyle name="常规 19" xfId="70"/>
    <cellStyle name="常规 24" xfId="71"/>
    <cellStyle name="常规 6 4 4" xfId="72"/>
    <cellStyle name="常规 11" xfId="73"/>
    <cellStyle name="常规 13" xfId="74"/>
    <cellStyle name="常规 11 2" xfId="75"/>
    <cellStyle name="常规 12 2" xfId="76"/>
    <cellStyle name="常规 14" xfId="77"/>
    <cellStyle name="常规 14 7" xfId="78"/>
    <cellStyle name="常规 15" xfId="79"/>
    <cellStyle name="常规 20" xfId="80"/>
    <cellStyle name="常规 16" xfId="81"/>
    <cellStyle name="常规 21" xfId="82"/>
    <cellStyle name="常规 17" xfId="83"/>
    <cellStyle name="常规 22" xfId="84"/>
    <cellStyle name="常规 17 2" xfId="85"/>
    <cellStyle name="常规 55" xfId="86"/>
    <cellStyle name="常规 60" xfId="87"/>
    <cellStyle name="常规 18" xfId="88"/>
    <cellStyle name="常规 23" xfId="89"/>
    <cellStyle name="常规 2" xfId="90"/>
    <cellStyle name="常规 2 10" xfId="91"/>
    <cellStyle name="常规 2 14" xfId="92"/>
    <cellStyle name="常规 2 15" xfId="93"/>
    <cellStyle name="常规 2 16" xfId="94"/>
    <cellStyle name="常规 2 17" xfId="95"/>
    <cellStyle name="常规 2 19" xfId="96"/>
    <cellStyle name="常规 2 2 14 2" xfId="97"/>
    <cellStyle name="常规 2 2 2" xfId="98"/>
    <cellStyle name="常规 37" xfId="99"/>
    <cellStyle name="常规 42" xfId="100"/>
    <cellStyle name="常规 2 2 2 10" xfId="101"/>
    <cellStyle name="常规 2 2 2 10 3" xfId="102"/>
    <cellStyle name="常规 2 2 2 11" xfId="103"/>
    <cellStyle name="常规 2 2 2 2" xfId="104"/>
    <cellStyle name="常规 2 2 2 2 2 2 2" xfId="105"/>
    <cellStyle name="常规 2 2 2 2 3" xfId="106"/>
    <cellStyle name="常规 2 2 2 3" xfId="107"/>
    <cellStyle name="常规 2 2 2_太旗局：内蒙古电力公司2016年生产性固定资产零购计划明细表" xfId="108"/>
    <cellStyle name="常规 2 2 5" xfId="109"/>
    <cellStyle name="常规 45" xfId="110"/>
    <cellStyle name="常规 50" xfId="111"/>
    <cellStyle name="常规 2 3" xfId="112"/>
    <cellStyle name="常规 2 3 16" xfId="113"/>
    <cellStyle name="常规 2 5" xfId="114"/>
    <cellStyle name="常规 2 6 2" xfId="115"/>
    <cellStyle name="常规 2_福利2017年白糖茶叶" xfId="116"/>
    <cellStyle name="常规 27" xfId="117"/>
    <cellStyle name="常规 32" xfId="118"/>
    <cellStyle name="常规 28" xfId="119"/>
    <cellStyle name="常规 33" xfId="120"/>
    <cellStyle name="常规 29" xfId="121"/>
    <cellStyle name="常规 34" xfId="122"/>
    <cellStyle name="常规 3" xfId="123"/>
    <cellStyle name="常规 3 2" xfId="124"/>
    <cellStyle name="常规 35" xfId="125"/>
    <cellStyle name="常规 40" xfId="126"/>
    <cellStyle name="常规 36" xfId="127"/>
    <cellStyle name="常规 41" xfId="128"/>
    <cellStyle name="常规 38" xfId="129"/>
    <cellStyle name="常规 43" xfId="130"/>
    <cellStyle name="常规 4" xfId="131"/>
    <cellStyle name="常规 46" xfId="132"/>
    <cellStyle name="常规 51" xfId="133"/>
    <cellStyle name="常规 47" xfId="134"/>
    <cellStyle name="常规 52" xfId="135"/>
    <cellStyle name="常规 48" xfId="136"/>
    <cellStyle name="常规 53" xfId="137"/>
    <cellStyle name="常规 49" xfId="138"/>
    <cellStyle name="常规 54" xfId="139"/>
    <cellStyle name="常规 5" xfId="140"/>
    <cellStyle name="常规 56" xfId="141"/>
    <cellStyle name="常规 61" xfId="142"/>
    <cellStyle name="常规 57" xfId="143"/>
    <cellStyle name="常规 62" xfId="144"/>
    <cellStyle name="常规 58" xfId="145"/>
    <cellStyle name="常规 59" xfId="146"/>
    <cellStyle name="常规 7" xfId="147"/>
    <cellStyle name="常规 79" xfId="148"/>
    <cellStyle name="常规 84" xfId="149"/>
    <cellStyle name="常规 8" xfId="150"/>
    <cellStyle name="常规 80" xfId="151"/>
    <cellStyle name="常规 81" xfId="152"/>
    <cellStyle name="常规 82" xfId="153"/>
    <cellStyle name="常规 83" xfId="154"/>
    <cellStyle name="常规 87" xfId="155"/>
    <cellStyle name="常规 9" xfId="156"/>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30"/>
  <sheetViews>
    <sheetView tabSelected="1" topLeftCell="B10" workbookViewId="0">
      <selection activeCell="Q17" sqref="Q17"/>
    </sheetView>
  </sheetViews>
  <sheetFormatPr defaultColWidth="9" defaultRowHeight="13.8"/>
  <cols>
    <col min="1" max="1" width="9" hidden="1" customWidth="1"/>
    <col min="5" max="5" width="16.8888888888889" customWidth="1"/>
    <col min="6" max="6" width="16.462962962963" customWidth="1"/>
    <col min="7" max="7" width="10.3333333333333" customWidth="1"/>
    <col min="9" max="9" width="16.8888888888889" customWidth="1"/>
    <col min="10" max="10" width="14.1111111111111" customWidth="1"/>
    <col min="13" max="13" width="6.77777777777778" customWidth="1"/>
    <col min="15" max="15" width="9" customWidth="1"/>
    <col min="16" max="16" width="10.8888888888889" customWidth="1"/>
    <col min="17" max="17" width="9" style="1"/>
    <col min="18" max="18" width="9" style="2"/>
    <col min="20" max="20" width="18.2685185185185" customWidth="1"/>
  </cols>
  <sheetData>
    <row r="1" spans="1:20">
      <c r="A1" t="s">
        <v>0</v>
      </c>
      <c r="B1" s="3" t="s">
        <v>1</v>
      </c>
      <c r="C1" s="3"/>
      <c r="D1" s="3"/>
      <c r="E1" s="3"/>
      <c r="F1" s="3"/>
      <c r="G1" s="3"/>
      <c r="H1" s="3"/>
      <c r="I1" s="3"/>
      <c r="J1" s="3"/>
      <c r="K1" s="3"/>
      <c r="L1" s="3"/>
      <c r="M1" s="3"/>
      <c r="N1" s="3"/>
      <c r="O1" s="3"/>
      <c r="P1" s="3"/>
      <c r="Q1" s="3"/>
      <c r="R1" s="20"/>
      <c r="S1" s="3"/>
      <c r="T1" s="21"/>
    </row>
    <row r="2" spans="2:20">
      <c r="B2" s="4" t="s">
        <v>2</v>
      </c>
      <c r="C2" s="4"/>
      <c r="D2" s="4"/>
      <c r="E2" s="4"/>
      <c r="F2" s="4"/>
      <c r="G2" s="4"/>
      <c r="H2" s="4"/>
      <c r="I2" s="4"/>
      <c r="J2" s="4"/>
      <c r="K2" s="4"/>
      <c r="L2" s="4"/>
      <c r="M2" s="4"/>
      <c r="N2" s="4"/>
      <c r="O2" s="4"/>
      <c r="P2" s="4"/>
      <c r="Q2" s="4"/>
      <c r="R2" s="4"/>
      <c r="S2" s="4"/>
      <c r="T2" s="4"/>
    </row>
    <row r="3" ht="28.8" spans="2:20">
      <c r="B3" s="5" t="s">
        <v>3</v>
      </c>
      <c r="C3" s="6" t="s">
        <v>4</v>
      </c>
      <c r="D3" s="6" t="s">
        <v>5</v>
      </c>
      <c r="E3" s="6" t="s">
        <v>6</v>
      </c>
      <c r="F3" s="6" t="s">
        <v>7</v>
      </c>
      <c r="G3" s="6" t="s">
        <v>8</v>
      </c>
      <c r="H3" s="6" t="s">
        <v>9</v>
      </c>
      <c r="I3" s="6" t="s">
        <v>10</v>
      </c>
      <c r="J3" s="6" t="s">
        <v>11</v>
      </c>
      <c r="K3" s="6" t="s">
        <v>12</v>
      </c>
      <c r="L3" s="6" t="s">
        <v>13</v>
      </c>
      <c r="M3" s="14" t="s">
        <v>14</v>
      </c>
      <c r="N3" s="6" t="s">
        <v>15</v>
      </c>
      <c r="O3" s="6" t="s">
        <v>16</v>
      </c>
      <c r="P3" s="6" t="s">
        <v>17</v>
      </c>
      <c r="Q3" s="5" t="s">
        <v>18</v>
      </c>
      <c r="R3" s="6" t="s">
        <v>19</v>
      </c>
      <c r="S3" s="22" t="s">
        <v>20</v>
      </c>
      <c r="T3" s="22" t="s">
        <v>21</v>
      </c>
    </row>
    <row r="4" ht="22.8" spans="2:20">
      <c r="B4" s="7" t="s">
        <v>22</v>
      </c>
      <c r="C4" s="8" t="s">
        <v>23</v>
      </c>
      <c r="D4" s="9" t="s">
        <v>24</v>
      </c>
      <c r="E4" s="9" t="s">
        <v>25</v>
      </c>
      <c r="F4" s="9" t="s">
        <v>26</v>
      </c>
      <c r="G4" s="9" t="s">
        <v>27</v>
      </c>
      <c r="H4" s="9" t="s">
        <v>28</v>
      </c>
      <c r="I4" s="15" t="s">
        <v>29</v>
      </c>
      <c r="J4" s="9" t="s">
        <v>30</v>
      </c>
      <c r="K4" s="9" t="s">
        <v>31</v>
      </c>
      <c r="L4" s="9" t="s">
        <v>32</v>
      </c>
      <c r="M4" s="9"/>
      <c r="N4" s="9" t="s">
        <v>33</v>
      </c>
      <c r="O4" s="16">
        <v>256500</v>
      </c>
      <c r="P4" s="9">
        <f>L4*N4</f>
        <v>59000</v>
      </c>
      <c r="Q4" s="23" t="s">
        <v>34</v>
      </c>
      <c r="R4" s="24" t="s">
        <v>35</v>
      </c>
      <c r="S4" s="9" t="s">
        <v>36</v>
      </c>
      <c r="T4" s="26" t="s">
        <v>37</v>
      </c>
    </row>
    <row r="5" ht="22.8" spans="2:20">
      <c r="B5" s="10"/>
      <c r="C5" s="11"/>
      <c r="D5" s="9" t="s">
        <v>24</v>
      </c>
      <c r="E5" s="9" t="s">
        <v>25</v>
      </c>
      <c r="F5" s="9" t="s">
        <v>26</v>
      </c>
      <c r="G5" s="9" t="s">
        <v>38</v>
      </c>
      <c r="H5" s="9" t="s">
        <v>39</v>
      </c>
      <c r="I5" s="15" t="s">
        <v>40</v>
      </c>
      <c r="J5" s="9" t="s">
        <v>41</v>
      </c>
      <c r="K5" s="9" t="s">
        <v>42</v>
      </c>
      <c r="L5" s="9" t="s">
        <v>32</v>
      </c>
      <c r="M5" s="9"/>
      <c r="N5" s="9" t="s">
        <v>43</v>
      </c>
      <c r="O5" s="17"/>
      <c r="P5" s="9">
        <f t="shared" ref="P5:P27" si="0">L5*N5</f>
        <v>42000</v>
      </c>
      <c r="Q5" s="23" t="s">
        <v>34</v>
      </c>
      <c r="R5" s="24" t="s">
        <v>35</v>
      </c>
      <c r="S5" s="9" t="s">
        <v>44</v>
      </c>
      <c r="T5" s="26" t="s">
        <v>45</v>
      </c>
    </row>
    <row r="6" ht="22.8" spans="2:20">
      <c r="B6" s="10"/>
      <c r="C6" s="11"/>
      <c r="D6" s="9" t="s">
        <v>24</v>
      </c>
      <c r="E6" s="9" t="s">
        <v>25</v>
      </c>
      <c r="F6" s="9" t="s">
        <v>26</v>
      </c>
      <c r="G6" s="9" t="s">
        <v>38</v>
      </c>
      <c r="H6" s="9" t="s">
        <v>39</v>
      </c>
      <c r="I6" s="15" t="s">
        <v>46</v>
      </c>
      <c r="J6" s="9" t="s">
        <v>47</v>
      </c>
      <c r="K6" s="9" t="s">
        <v>31</v>
      </c>
      <c r="L6" s="9" t="s">
        <v>32</v>
      </c>
      <c r="M6" s="9"/>
      <c r="N6" s="9" t="s">
        <v>48</v>
      </c>
      <c r="O6" s="17"/>
      <c r="P6" s="9">
        <f t="shared" si="0"/>
        <v>58500</v>
      </c>
      <c r="Q6" s="23" t="s">
        <v>34</v>
      </c>
      <c r="R6" s="24" t="s">
        <v>35</v>
      </c>
      <c r="S6" s="9" t="s">
        <v>49</v>
      </c>
      <c r="T6" s="26" t="s">
        <v>50</v>
      </c>
    </row>
    <row r="7" ht="22.8" spans="2:20">
      <c r="B7" s="10"/>
      <c r="C7" s="11"/>
      <c r="D7" s="9" t="s">
        <v>24</v>
      </c>
      <c r="E7" s="9" t="s">
        <v>25</v>
      </c>
      <c r="F7" s="9" t="s">
        <v>26</v>
      </c>
      <c r="G7" s="9" t="s">
        <v>51</v>
      </c>
      <c r="H7" s="9" t="s">
        <v>28</v>
      </c>
      <c r="I7" s="9" t="s">
        <v>52</v>
      </c>
      <c r="J7" s="9" t="s">
        <v>52</v>
      </c>
      <c r="K7" s="9" t="s">
        <v>53</v>
      </c>
      <c r="L7" s="9" t="s">
        <v>32</v>
      </c>
      <c r="M7" s="9"/>
      <c r="N7" s="9" t="s">
        <v>54</v>
      </c>
      <c r="O7" s="17"/>
      <c r="P7" s="9">
        <f t="shared" si="0"/>
        <v>9000</v>
      </c>
      <c r="Q7" s="25" t="s">
        <v>55</v>
      </c>
      <c r="R7" s="24" t="s">
        <v>35</v>
      </c>
      <c r="S7" s="9" t="s">
        <v>56</v>
      </c>
      <c r="T7" s="26" t="s">
        <v>57</v>
      </c>
    </row>
    <row r="8" ht="22.8" spans="2:20">
      <c r="B8" s="12"/>
      <c r="C8" s="13"/>
      <c r="D8" s="9" t="s">
        <v>24</v>
      </c>
      <c r="E8" s="9" t="s">
        <v>25</v>
      </c>
      <c r="F8" s="9" t="s">
        <v>26</v>
      </c>
      <c r="G8" s="9" t="s">
        <v>58</v>
      </c>
      <c r="H8" s="9" t="s">
        <v>59</v>
      </c>
      <c r="I8" s="15" t="s">
        <v>60</v>
      </c>
      <c r="J8" s="9" t="s">
        <v>60</v>
      </c>
      <c r="K8" s="9" t="s">
        <v>42</v>
      </c>
      <c r="L8" s="9" t="s">
        <v>32</v>
      </c>
      <c r="M8" s="9"/>
      <c r="N8" s="9" t="s">
        <v>61</v>
      </c>
      <c r="O8" s="18"/>
      <c r="P8" s="9">
        <f t="shared" si="0"/>
        <v>88000</v>
      </c>
      <c r="Q8" s="25" t="s">
        <v>55</v>
      </c>
      <c r="R8" s="24" t="s">
        <v>35</v>
      </c>
      <c r="S8" s="9" t="s">
        <v>62</v>
      </c>
      <c r="T8" s="26" t="s">
        <v>63</v>
      </c>
    </row>
    <row r="9" ht="22.8" spans="2:20">
      <c r="B9" s="7" t="s">
        <v>64</v>
      </c>
      <c r="C9" s="8" t="s">
        <v>65</v>
      </c>
      <c r="D9" s="9" t="s">
        <v>24</v>
      </c>
      <c r="E9" s="9" t="s">
        <v>25</v>
      </c>
      <c r="F9" s="9" t="s">
        <v>26</v>
      </c>
      <c r="G9" s="9" t="s">
        <v>66</v>
      </c>
      <c r="H9" s="9" t="s">
        <v>65</v>
      </c>
      <c r="I9" s="9" t="s">
        <v>67</v>
      </c>
      <c r="J9" s="9" t="s">
        <v>68</v>
      </c>
      <c r="K9" s="9" t="s">
        <v>31</v>
      </c>
      <c r="L9" s="9" t="s">
        <v>69</v>
      </c>
      <c r="M9" s="9"/>
      <c r="N9" s="9" t="s">
        <v>70</v>
      </c>
      <c r="O9" s="16">
        <v>79000</v>
      </c>
      <c r="P9" s="9">
        <f t="shared" si="0"/>
        <v>4000</v>
      </c>
      <c r="Q9" s="23" t="s">
        <v>34</v>
      </c>
      <c r="R9" s="24" t="s">
        <v>35</v>
      </c>
      <c r="S9" s="9" t="s">
        <v>71</v>
      </c>
      <c r="T9" s="26" t="s">
        <v>72</v>
      </c>
    </row>
    <row r="10" ht="22.8" spans="2:20">
      <c r="B10" s="10"/>
      <c r="C10" s="11"/>
      <c r="D10" s="9" t="s">
        <v>24</v>
      </c>
      <c r="E10" s="9" t="s">
        <v>25</v>
      </c>
      <c r="F10" s="9" t="s">
        <v>26</v>
      </c>
      <c r="G10" s="9" t="s">
        <v>73</v>
      </c>
      <c r="H10" s="9" t="s">
        <v>74</v>
      </c>
      <c r="I10" s="9" t="s">
        <v>75</v>
      </c>
      <c r="J10" s="9" t="s">
        <v>75</v>
      </c>
      <c r="K10" s="9" t="s">
        <v>53</v>
      </c>
      <c r="L10" s="9" t="s">
        <v>32</v>
      </c>
      <c r="M10" s="9"/>
      <c r="N10" s="9" t="s">
        <v>76</v>
      </c>
      <c r="O10" s="17"/>
      <c r="P10" s="9">
        <f t="shared" si="0"/>
        <v>10000</v>
      </c>
      <c r="Q10" s="23" t="s">
        <v>34</v>
      </c>
      <c r="R10" s="24" t="s">
        <v>35</v>
      </c>
      <c r="S10" s="9" t="s">
        <v>77</v>
      </c>
      <c r="T10" s="26" t="s">
        <v>78</v>
      </c>
    </row>
    <row r="11" ht="22.8" spans="2:20">
      <c r="B11" s="10"/>
      <c r="C11" s="11"/>
      <c r="D11" s="9" t="s">
        <v>24</v>
      </c>
      <c r="E11" s="9" t="s">
        <v>25</v>
      </c>
      <c r="F11" s="9" t="s">
        <v>26</v>
      </c>
      <c r="G11" s="9" t="s">
        <v>79</v>
      </c>
      <c r="H11" s="9" t="s">
        <v>65</v>
      </c>
      <c r="I11" s="9" t="s">
        <v>67</v>
      </c>
      <c r="J11" s="9" t="s">
        <v>68</v>
      </c>
      <c r="K11" s="9" t="s">
        <v>31</v>
      </c>
      <c r="L11" s="9" t="s">
        <v>32</v>
      </c>
      <c r="M11" s="9"/>
      <c r="N11" s="9" t="s">
        <v>70</v>
      </c>
      <c r="O11" s="17"/>
      <c r="P11" s="9">
        <f t="shared" si="0"/>
        <v>2000</v>
      </c>
      <c r="Q11" s="23" t="s">
        <v>34</v>
      </c>
      <c r="R11" s="24" t="s">
        <v>35</v>
      </c>
      <c r="S11" s="9" t="s">
        <v>71</v>
      </c>
      <c r="T11" s="26" t="s">
        <v>80</v>
      </c>
    </row>
    <row r="12" ht="22.8" spans="2:20">
      <c r="B12" s="10"/>
      <c r="C12" s="11"/>
      <c r="D12" s="9" t="s">
        <v>24</v>
      </c>
      <c r="E12" s="9" t="s">
        <v>25</v>
      </c>
      <c r="F12" s="9" t="s">
        <v>26</v>
      </c>
      <c r="G12" s="9" t="s">
        <v>81</v>
      </c>
      <c r="H12" s="9" t="s">
        <v>65</v>
      </c>
      <c r="I12" s="9" t="s">
        <v>67</v>
      </c>
      <c r="J12" s="9" t="s">
        <v>68</v>
      </c>
      <c r="K12" s="9" t="s">
        <v>31</v>
      </c>
      <c r="L12" s="9" t="s">
        <v>32</v>
      </c>
      <c r="M12" s="9"/>
      <c r="N12" s="9" t="s">
        <v>70</v>
      </c>
      <c r="O12" s="17"/>
      <c r="P12" s="9">
        <f t="shared" si="0"/>
        <v>2000</v>
      </c>
      <c r="Q12" s="23" t="s">
        <v>34</v>
      </c>
      <c r="R12" s="24" t="s">
        <v>35</v>
      </c>
      <c r="S12" s="9" t="s">
        <v>71</v>
      </c>
      <c r="T12" s="26" t="s">
        <v>82</v>
      </c>
    </row>
    <row r="13" ht="22.8" spans="2:20">
      <c r="B13" s="10"/>
      <c r="C13" s="11"/>
      <c r="D13" s="9" t="s">
        <v>24</v>
      </c>
      <c r="E13" s="9" t="s">
        <v>25</v>
      </c>
      <c r="F13" s="9" t="s">
        <v>26</v>
      </c>
      <c r="G13" s="9" t="s">
        <v>83</v>
      </c>
      <c r="H13" s="9" t="s">
        <v>65</v>
      </c>
      <c r="I13" s="9" t="s">
        <v>67</v>
      </c>
      <c r="J13" s="9" t="s">
        <v>68</v>
      </c>
      <c r="K13" s="9" t="s">
        <v>31</v>
      </c>
      <c r="L13" s="9" t="s">
        <v>32</v>
      </c>
      <c r="M13" s="9"/>
      <c r="N13" s="9" t="s">
        <v>70</v>
      </c>
      <c r="O13" s="17"/>
      <c r="P13" s="9">
        <f t="shared" si="0"/>
        <v>2000</v>
      </c>
      <c r="Q13" s="23" t="s">
        <v>34</v>
      </c>
      <c r="R13" s="24" t="s">
        <v>35</v>
      </c>
      <c r="S13" s="9" t="s">
        <v>71</v>
      </c>
      <c r="T13" s="26" t="s">
        <v>84</v>
      </c>
    </row>
    <row r="14" ht="22.8" spans="2:20">
      <c r="B14" s="10"/>
      <c r="C14" s="11"/>
      <c r="D14" s="9" t="s">
        <v>24</v>
      </c>
      <c r="E14" s="9" t="s">
        <v>25</v>
      </c>
      <c r="F14" s="9" t="s">
        <v>26</v>
      </c>
      <c r="G14" s="9" t="s">
        <v>85</v>
      </c>
      <c r="H14" s="9" t="s">
        <v>65</v>
      </c>
      <c r="I14" s="15" t="s">
        <v>86</v>
      </c>
      <c r="J14" s="9" t="s">
        <v>87</v>
      </c>
      <c r="K14" s="9" t="s">
        <v>31</v>
      </c>
      <c r="L14" s="9" t="s">
        <v>32</v>
      </c>
      <c r="M14" s="9"/>
      <c r="N14" s="9" t="s">
        <v>88</v>
      </c>
      <c r="O14" s="17"/>
      <c r="P14" s="9">
        <f t="shared" si="0"/>
        <v>43000</v>
      </c>
      <c r="Q14" s="23" t="s">
        <v>34</v>
      </c>
      <c r="R14" s="24" t="s">
        <v>35</v>
      </c>
      <c r="S14" s="9" t="s">
        <v>89</v>
      </c>
      <c r="T14" s="26" t="s">
        <v>90</v>
      </c>
    </row>
    <row r="15" ht="22.8" spans="2:20">
      <c r="B15" s="10"/>
      <c r="C15" s="11"/>
      <c r="D15" s="9" t="s">
        <v>24</v>
      </c>
      <c r="E15" s="9" t="s">
        <v>25</v>
      </c>
      <c r="F15" s="9" t="s">
        <v>26</v>
      </c>
      <c r="G15" s="9" t="s">
        <v>85</v>
      </c>
      <c r="H15" s="9" t="s">
        <v>65</v>
      </c>
      <c r="I15" s="9" t="s">
        <v>67</v>
      </c>
      <c r="J15" s="9" t="s">
        <v>91</v>
      </c>
      <c r="K15" s="9" t="s">
        <v>31</v>
      </c>
      <c r="L15" s="9" t="s">
        <v>69</v>
      </c>
      <c r="M15" s="9"/>
      <c r="N15" s="9" t="s">
        <v>92</v>
      </c>
      <c r="O15" s="17"/>
      <c r="P15" s="9">
        <f t="shared" si="0"/>
        <v>8000</v>
      </c>
      <c r="Q15" s="23" t="s">
        <v>34</v>
      </c>
      <c r="R15" s="24" t="s">
        <v>35</v>
      </c>
      <c r="S15" s="9" t="s">
        <v>93</v>
      </c>
      <c r="T15" s="26" t="s">
        <v>94</v>
      </c>
    </row>
    <row r="16" ht="22.8" spans="2:20">
      <c r="B16" s="12"/>
      <c r="C16" s="13"/>
      <c r="D16" s="9" t="s">
        <v>24</v>
      </c>
      <c r="E16" s="9" t="s">
        <v>25</v>
      </c>
      <c r="F16" s="9" t="s">
        <v>26</v>
      </c>
      <c r="G16" s="9" t="s">
        <v>95</v>
      </c>
      <c r="H16" s="9" t="s">
        <v>65</v>
      </c>
      <c r="I16" s="9" t="s">
        <v>67</v>
      </c>
      <c r="J16" s="9" t="s">
        <v>91</v>
      </c>
      <c r="K16" s="9" t="s">
        <v>31</v>
      </c>
      <c r="L16" s="9" t="s">
        <v>69</v>
      </c>
      <c r="M16" s="9"/>
      <c r="N16" s="9" t="s">
        <v>92</v>
      </c>
      <c r="O16" s="18"/>
      <c r="P16" s="9">
        <f t="shared" si="0"/>
        <v>8000</v>
      </c>
      <c r="Q16" s="23" t="s">
        <v>34</v>
      </c>
      <c r="R16" s="24" t="s">
        <v>35</v>
      </c>
      <c r="S16" s="9" t="s">
        <v>93</v>
      </c>
      <c r="T16" s="26" t="s">
        <v>96</v>
      </c>
    </row>
    <row r="17" ht="22.8" spans="2:20">
      <c r="B17" s="7" t="s">
        <v>97</v>
      </c>
      <c r="C17" s="8" t="s">
        <v>98</v>
      </c>
      <c r="D17" s="9" t="s">
        <v>24</v>
      </c>
      <c r="E17" s="9" t="s">
        <v>25</v>
      </c>
      <c r="F17" s="9" t="s">
        <v>26</v>
      </c>
      <c r="G17" s="9" t="s">
        <v>99</v>
      </c>
      <c r="H17" s="9" t="s">
        <v>100</v>
      </c>
      <c r="I17" s="15" t="s">
        <v>101</v>
      </c>
      <c r="J17" s="9" t="s">
        <v>102</v>
      </c>
      <c r="K17" s="9" t="s">
        <v>103</v>
      </c>
      <c r="L17" s="9" t="s">
        <v>104</v>
      </c>
      <c r="M17" s="9"/>
      <c r="N17" s="9" t="s">
        <v>105</v>
      </c>
      <c r="O17" s="16">
        <v>860866.86</v>
      </c>
      <c r="P17" s="9">
        <f t="shared" si="0"/>
        <v>79425.36</v>
      </c>
      <c r="Q17" s="25" t="s">
        <v>106</v>
      </c>
      <c r="R17" s="24" t="s">
        <v>35</v>
      </c>
      <c r="S17" s="9" t="s">
        <v>107</v>
      </c>
      <c r="T17" s="26" t="s">
        <v>108</v>
      </c>
    </row>
    <row r="18" ht="22.8" spans="2:20">
      <c r="B18" s="10"/>
      <c r="C18" s="11"/>
      <c r="D18" s="9" t="s">
        <v>24</v>
      </c>
      <c r="E18" s="9" t="s">
        <v>25</v>
      </c>
      <c r="F18" s="9" t="s">
        <v>26</v>
      </c>
      <c r="G18" s="9" t="s">
        <v>109</v>
      </c>
      <c r="H18" s="9" t="s">
        <v>110</v>
      </c>
      <c r="I18" s="9" t="s">
        <v>111</v>
      </c>
      <c r="J18" s="9" t="s">
        <v>112</v>
      </c>
      <c r="K18" s="9" t="s">
        <v>42</v>
      </c>
      <c r="L18" s="9" t="s">
        <v>113</v>
      </c>
      <c r="M18" s="9"/>
      <c r="N18" s="9" t="s">
        <v>114</v>
      </c>
      <c r="O18" s="17"/>
      <c r="P18" s="9">
        <f t="shared" si="0"/>
        <v>45900</v>
      </c>
      <c r="Q18" s="25" t="s">
        <v>106</v>
      </c>
      <c r="R18" s="24" t="s">
        <v>35</v>
      </c>
      <c r="S18" s="9" t="s">
        <v>115</v>
      </c>
      <c r="T18" s="26" t="s">
        <v>116</v>
      </c>
    </row>
    <row r="19" ht="22.8" spans="2:20">
      <c r="B19" s="10"/>
      <c r="C19" s="11"/>
      <c r="D19" s="9" t="s">
        <v>24</v>
      </c>
      <c r="E19" s="9" t="s">
        <v>25</v>
      </c>
      <c r="F19" s="9" t="s">
        <v>26</v>
      </c>
      <c r="G19" s="9" t="s">
        <v>117</v>
      </c>
      <c r="H19" s="9" t="s">
        <v>110</v>
      </c>
      <c r="I19" s="9" t="s">
        <v>111</v>
      </c>
      <c r="J19" s="9" t="s">
        <v>112</v>
      </c>
      <c r="K19" s="9" t="s">
        <v>42</v>
      </c>
      <c r="L19" s="9" t="s">
        <v>118</v>
      </c>
      <c r="M19" s="9"/>
      <c r="N19" s="9" t="s">
        <v>114</v>
      </c>
      <c r="O19" s="17"/>
      <c r="P19" s="9">
        <f t="shared" si="0"/>
        <v>172900</v>
      </c>
      <c r="Q19" s="25" t="s">
        <v>106</v>
      </c>
      <c r="R19" s="24" t="s">
        <v>35</v>
      </c>
      <c r="S19" s="9" t="s">
        <v>115</v>
      </c>
      <c r="T19" s="26" t="s">
        <v>119</v>
      </c>
    </row>
    <row r="20" ht="22.8" spans="2:20">
      <c r="B20" s="10"/>
      <c r="C20" s="11"/>
      <c r="D20" s="9" t="s">
        <v>24</v>
      </c>
      <c r="E20" s="9" t="s">
        <v>25</v>
      </c>
      <c r="F20" s="9" t="s">
        <v>26</v>
      </c>
      <c r="G20" s="9" t="s">
        <v>120</v>
      </c>
      <c r="H20" s="9" t="s">
        <v>110</v>
      </c>
      <c r="I20" s="9" t="s">
        <v>111</v>
      </c>
      <c r="J20" s="9" t="s">
        <v>111</v>
      </c>
      <c r="K20" s="9" t="s">
        <v>42</v>
      </c>
      <c r="L20" s="9" t="s">
        <v>121</v>
      </c>
      <c r="M20" s="9"/>
      <c r="N20" s="9" t="s">
        <v>114</v>
      </c>
      <c r="O20" s="17"/>
      <c r="P20" s="9">
        <f t="shared" si="0"/>
        <v>72600</v>
      </c>
      <c r="Q20" s="25" t="s">
        <v>106</v>
      </c>
      <c r="R20" s="24" t="s">
        <v>35</v>
      </c>
      <c r="S20" s="9" t="s">
        <v>122</v>
      </c>
      <c r="T20" s="26" t="s">
        <v>123</v>
      </c>
    </row>
    <row r="21" ht="22.8" spans="2:20">
      <c r="B21" s="10"/>
      <c r="C21" s="11"/>
      <c r="D21" s="9" t="s">
        <v>24</v>
      </c>
      <c r="E21" s="9" t="s">
        <v>25</v>
      </c>
      <c r="F21" s="9" t="s">
        <v>26</v>
      </c>
      <c r="G21" s="9" t="s">
        <v>124</v>
      </c>
      <c r="H21" s="9" t="s">
        <v>110</v>
      </c>
      <c r="I21" s="9" t="s">
        <v>111</v>
      </c>
      <c r="J21" s="9" t="s">
        <v>125</v>
      </c>
      <c r="K21" s="9" t="s">
        <v>42</v>
      </c>
      <c r="L21" s="9" t="s">
        <v>126</v>
      </c>
      <c r="M21" s="9"/>
      <c r="N21" s="9" t="s">
        <v>127</v>
      </c>
      <c r="O21" s="17"/>
      <c r="P21" s="9">
        <f t="shared" si="0"/>
        <v>120119</v>
      </c>
      <c r="Q21" s="25" t="s">
        <v>106</v>
      </c>
      <c r="R21" s="24" t="s">
        <v>35</v>
      </c>
      <c r="S21" s="9" t="s">
        <v>128</v>
      </c>
      <c r="T21" s="26" t="s">
        <v>129</v>
      </c>
    </row>
    <row r="22" ht="22.8" spans="2:20">
      <c r="B22" s="10"/>
      <c r="C22" s="11"/>
      <c r="D22" s="9" t="s">
        <v>24</v>
      </c>
      <c r="E22" s="9" t="s">
        <v>25</v>
      </c>
      <c r="F22" s="9" t="s">
        <v>26</v>
      </c>
      <c r="G22" s="9" t="s">
        <v>130</v>
      </c>
      <c r="H22" s="9" t="s">
        <v>110</v>
      </c>
      <c r="I22" s="9" t="s">
        <v>111</v>
      </c>
      <c r="J22" s="9" t="s">
        <v>131</v>
      </c>
      <c r="K22" s="9" t="s">
        <v>42</v>
      </c>
      <c r="L22" s="9" t="s">
        <v>132</v>
      </c>
      <c r="M22" s="9"/>
      <c r="N22" s="9" t="s">
        <v>114</v>
      </c>
      <c r="O22" s="17"/>
      <c r="P22" s="9">
        <f t="shared" si="0"/>
        <v>31500</v>
      </c>
      <c r="Q22" s="25" t="s">
        <v>106</v>
      </c>
      <c r="R22" s="24" t="s">
        <v>35</v>
      </c>
      <c r="S22" s="9" t="s">
        <v>133</v>
      </c>
      <c r="T22" s="26" t="s">
        <v>134</v>
      </c>
    </row>
    <row r="23" ht="22.8" spans="2:20">
      <c r="B23" s="10"/>
      <c r="C23" s="11"/>
      <c r="D23" s="9" t="s">
        <v>24</v>
      </c>
      <c r="E23" s="9" t="s">
        <v>25</v>
      </c>
      <c r="F23" s="9" t="s">
        <v>26</v>
      </c>
      <c r="G23" s="9" t="s">
        <v>130</v>
      </c>
      <c r="H23" s="9" t="s">
        <v>110</v>
      </c>
      <c r="I23" s="9" t="s">
        <v>111</v>
      </c>
      <c r="J23" s="9" t="s">
        <v>111</v>
      </c>
      <c r="K23" s="9" t="s">
        <v>42</v>
      </c>
      <c r="L23" s="9" t="s">
        <v>135</v>
      </c>
      <c r="M23" s="9"/>
      <c r="N23" s="9" t="s">
        <v>114</v>
      </c>
      <c r="O23" s="17"/>
      <c r="P23" s="9">
        <f t="shared" si="0"/>
        <v>12700</v>
      </c>
      <c r="Q23" s="25" t="s">
        <v>106</v>
      </c>
      <c r="R23" s="24" t="s">
        <v>35</v>
      </c>
      <c r="S23" s="9" t="s">
        <v>122</v>
      </c>
      <c r="T23" s="26" t="s">
        <v>136</v>
      </c>
    </row>
    <row r="24" ht="22.8" spans="2:20">
      <c r="B24" s="10"/>
      <c r="C24" s="11"/>
      <c r="D24" s="9" t="s">
        <v>24</v>
      </c>
      <c r="E24" s="9" t="s">
        <v>25</v>
      </c>
      <c r="F24" s="9" t="s">
        <v>26</v>
      </c>
      <c r="G24" s="9" t="s">
        <v>137</v>
      </c>
      <c r="H24" s="9" t="s">
        <v>110</v>
      </c>
      <c r="I24" s="9" t="s">
        <v>111</v>
      </c>
      <c r="J24" s="9" t="s">
        <v>111</v>
      </c>
      <c r="K24" s="9" t="s">
        <v>42</v>
      </c>
      <c r="L24" s="9" t="s">
        <v>138</v>
      </c>
      <c r="M24" s="9"/>
      <c r="N24" s="9" t="s">
        <v>127</v>
      </c>
      <c r="O24" s="17"/>
      <c r="P24" s="9">
        <f t="shared" si="0"/>
        <v>105485.5</v>
      </c>
      <c r="Q24" s="25" t="s">
        <v>106</v>
      </c>
      <c r="R24" s="24" t="s">
        <v>35</v>
      </c>
      <c r="S24" s="9" t="s">
        <v>122</v>
      </c>
      <c r="T24" s="26" t="s">
        <v>139</v>
      </c>
    </row>
    <row r="25" ht="22.8" spans="2:20">
      <c r="B25" s="10"/>
      <c r="C25" s="11"/>
      <c r="D25" s="9" t="s">
        <v>24</v>
      </c>
      <c r="E25" s="9" t="s">
        <v>25</v>
      </c>
      <c r="F25" s="9" t="s">
        <v>26</v>
      </c>
      <c r="G25" s="9" t="s">
        <v>140</v>
      </c>
      <c r="H25" s="9" t="s">
        <v>110</v>
      </c>
      <c r="I25" s="9" t="s">
        <v>111</v>
      </c>
      <c r="J25" s="9" t="s">
        <v>111</v>
      </c>
      <c r="K25" s="9" t="s">
        <v>42</v>
      </c>
      <c r="L25" s="9" t="s">
        <v>141</v>
      </c>
      <c r="M25" s="9"/>
      <c r="N25" s="9" t="s">
        <v>127</v>
      </c>
      <c r="O25" s="17"/>
      <c r="P25" s="9">
        <f t="shared" si="0"/>
        <v>67122</v>
      </c>
      <c r="Q25" s="25" t="s">
        <v>106</v>
      </c>
      <c r="R25" s="24" t="s">
        <v>35</v>
      </c>
      <c r="S25" s="9" t="s">
        <v>122</v>
      </c>
      <c r="T25" s="26" t="s">
        <v>142</v>
      </c>
    </row>
    <row r="26" ht="22.8" spans="2:20">
      <c r="B26" s="10"/>
      <c r="C26" s="11"/>
      <c r="D26" s="9" t="s">
        <v>24</v>
      </c>
      <c r="E26" s="9" t="s">
        <v>25</v>
      </c>
      <c r="F26" s="9" t="s">
        <v>26</v>
      </c>
      <c r="G26" s="9" t="s">
        <v>143</v>
      </c>
      <c r="H26" s="9" t="s">
        <v>110</v>
      </c>
      <c r="I26" s="9" t="s">
        <v>111</v>
      </c>
      <c r="J26" s="9" t="s">
        <v>111</v>
      </c>
      <c r="K26" s="9" t="s">
        <v>42</v>
      </c>
      <c r="L26" s="9" t="s">
        <v>144</v>
      </c>
      <c r="M26" s="9"/>
      <c r="N26" s="9" t="s">
        <v>127</v>
      </c>
      <c r="O26" s="17"/>
      <c r="P26" s="9">
        <f t="shared" si="0"/>
        <v>75936</v>
      </c>
      <c r="Q26" s="25" t="s">
        <v>106</v>
      </c>
      <c r="R26" s="24" t="s">
        <v>35</v>
      </c>
      <c r="S26" s="9" t="s">
        <v>122</v>
      </c>
      <c r="T26" s="26" t="s">
        <v>145</v>
      </c>
    </row>
    <row r="27" ht="22.8" spans="2:20">
      <c r="B27" s="12"/>
      <c r="C27" s="13"/>
      <c r="D27" s="9" t="s">
        <v>24</v>
      </c>
      <c r="E27" s="9" t="s">
        <v>25</v>
      </c>
      <c r="F27" s="9" t="s">
        <v>26</v>
      </c>
      <c r="G27" s="9" t="s">
        <v>146</v>
      </c>
      <c r="H27" s="9" t="s">
        <v>110</v>
      </c>
      <c r="I27" s="9" t="s">
        <v>111</v>
      </c>
      <c r="J27" s="9" t="s">
        <v>111</v>
      </c>
      <c r="K27" s="9" t="s">
        <v>42</v>
      </c>
      <c r="L27" s="9" t="s">
        <v>147</v>
      </c>
      <c r="M27" s="9"/>
      <c r="N27" s="9" t="s">
        <v>127</v>
      </c>
      <c r="O27" s="18"/>
      <c r="P27" s="9">
        <f t="shared" si="0"/>
        <v>77179</v>
      </c>
      <c r="Q27" s="25" t="s">
        <v>106</v>
      </c>
      <c r="R27" s="24" t="s">
        <v>35</v>
      </c>
      <c r="S27" s="9" t="s">
        <v>122</v>
      </c>
      <c r="T27" s="26" t="s">
        <v>148</v>
      </c>
    </row>
    <row r="30" spans="15:16">
      <c r="O30" s="19"/>
      <c r="P30">
        <f>SUM(P4:P27)</f>
        <v>1196366.86</v>
      </c>
    </row>
  </sheetData>
  <mergeCells count="11">
    <mergeCell ref="B1:T1"/>
    <mergeCell ref="B2:T2"/>
    <mergeCell ref="B4:B8"/>
    <mergeCell ref="B9:B16"/>
    <mergeCell ref="B17:B27"/>
    <mergeCell ref="C4:C8"/>
    <mergeCell ref="C9:C16"/>
    <mergeCell ref="C17:C27"/>
    <mergeCell ref="O4:O8"/>
    <mergeCell ref="O9:O16"/>
    <mergeCell ref="O17:O27"/>
  </mergeCells>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蒙电_资格后审（excel）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2020-03-21T03:11:00Z</dcterms:created>
  <dcterms:modified xsi:type="dcterms:W3CDTF">2022-09-01T01:45:56Z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2052-10.1.0.7520</vt:lpwstr>
  </property>
  <property fmtid="{D5CDD505-2E9C-101B-9397-08002B2CF9AE}" pid="3" name="KSOReadingLayout">
    <vt:bool>true</vt:bool>
  </property>
</Properties>
</file>